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Ago 2022\"/>
    </mc:Choice>
  </mc:AlternateContent>
  <xr:revisionPtr revIDLastSave="0" documentId="13_ncr:1_{CE79C9F1-E1B8-4165-AE20-2D008B4ED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4" sheetId="1" r:id="rId1"/>
  </sheets>
  <definedNames>
    <definedName name="_xlnm.Print_Area" localSheetId="0">DPTC04!$A$1:$E$54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47" i="1"/>
  <c r="C52" i="1"/>
  <c r="C51" i="1"/>
  <c r="C50" i="1"/>
  <c r="C49" i="1"/>
  <c r="C48" i="1"/>
  <c r="C46" i="1"/>
  <c r="D46" i="1" l="1"/>
  <c r="D47" i="1" l="1"/>
  <c r="D52" i="1"/>
  <c r="D51" i="1"/>
  <c r="D50" i="1"/>
  <c r="D49" i="1"/>
  <c r="D48" i="1"/>
</calcChain>
</file>

<file path=xl/sharedStrings.xml><?xml version="1.0" encoding="utf-8"?>
<sst xmlns="http://schemas.openxmlformats.org/spreadsheetml/2006/main" count="43" uniqueCount="42">
  <si>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</si>
  <si>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</si>
  <si>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</si>
  <si>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</si>
  <si>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</si>
  <si>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</si>
  <si>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</si>
  <si>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</si>
  <si>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</si>
  <si>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</si>
  <si>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</si>
  <si>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</si>
  <si>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</si>
  <si>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</si>
  <si>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</si>
  <si>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</si>
  <si>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</si>
  <si>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</si>
  <si>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</si>
  <si>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</si>
  <si>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</si>
  <si>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</si>
  <si>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</si>
  <si>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</si>
  <si>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</si>
  <si>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</si>
  <si>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</si>
  <si>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</si>
  <si>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</si>
  <si>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</si>
  <si>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</si>
  <si>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</si>
  <si>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</si>
  <si>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</si>
  <si>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</si>
  <si>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</si>
  <si>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 xml:space="preserve">Diesel 2 </t>
  </si>
  <si>
    <t>Diesel 2  - S50</t>
  </si>
  <si>
    <t>Diesel B5 UV</t>
  </si>
  <si>
    <t>Diesel B5 - S50 UV</t>
  </si>
  <si>
    <t>Diesel 2 UV</t>
  </si>
  <si>
    <t>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</si>
</sst>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  <numFmt numFmtId="167" formatCode="_ * #,##0.000_ ;_ * \-#,##0.000_ ;_ * &quot;-&quot;??_ ;_ @_ "/>
    <numFmt numFmtId="168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3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DPTC04!$C$45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DPTC04!$B$46:$B$52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DPTC04!$C$46:$C$52</c:f>
              <c:numCache>
                <c:formatCode>_ * #,##0.00_ ;_ * \-#,##0.00_ ;_ * "-"_ ;_ @_ </c:formatCode>
                <c:ptCount val="7"/>
                <c:pt idx="0">
                  <c:v>68.449846071819266</c:v>
                </c:pt>
                <c:pt idx="1">
                  <c:v>138.94884258064519</c:v>
                </c:pt>
                <c:pt idx="2">
                  <c:v>54.645567096774187</c:v>
                </c:pt>
                <c:pt idx="3">
                  <c:v>18.398387096774194</c:v>
                </c:pt>
                <c:pt idx="4">
                  <c:v>2.0628387096774197</c:v>
                </c:pt>
                <c:pt idx="5">
                  <c:v>3.4860967741935482</c:v>
                </c:pt>
                <c:pt idx="6">
                  <c:v>0.6285483870967743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31</xdr:row>
      <xdr:rowOff>80962</xdr:rowOff>
    </xdr:from>
    <xdr:to>
      <xdr:col>2</xdr:col>
      <xdr:colOff>1143000</xdr:colOff>
      <xdr:row>43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view="pageBreakPreview" zoomScaleNormal="100" zoomScaleSheetLayoutView="100" workbookViewId="0">
      <selection activeCell="G28" sqref="G28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5" t="s">
        <v>0</v>
      </c>
      <c r="B1" s="15"/>
      <c r="C1" s="15"/>
      <c r="D1" s="15"/>
    </row>
    <row r="2" spans="1:5" ht="15" customHeight="1" x14ac:dyDescent="0.2">
      <c r="A2" s="15" t="s">
        <v>41</v>
      </c>
      <c r="B2" s="15"/>
      <c r="C2" s="15"/>
      <c r="D2" s="15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68.449846071819266</v>
      </c>
      <c r="D4" s="11"/>
    </row>
    <row r="5" spans="1:5" x14ac:dyDescent="0.2">
      <c r="B5" s="3" t="s">
        <v>4</v>
      </c>
      <c r="C5" s="4">
        <v>3.3879677419354843</v>
      </c>
      <c r="D5" s="11"/>
    </row>
    <row r="6" spans="1:5" x14ac:dyDescent="0.2">
      <c r="B6" s="3" t="s">
        <v>5</v>
      </c>
      <c r="C6" s="4">
        <v>26.422197419354838</v>
      </c>
      <c r="D6" s="11"/>
      <c r="E6" s="12"/>
    </row>
    <row r="7" spans="1:5" x14ac:dyDescent="0.2">
      <c r="B7" s="3" t="s">
        <v>6</v>
      </c>
      <c r="C7" s="4">
        <v>13.155563225806452</v>
      </c>
      <c r="D7" s="11"/>
      <c r="E7" s="12"/>
    </row>
    <row r="8" spans="1:5" x14ac:dyDescent="0.2">
      <c r="B8" s="3" t="s">
        <v>7</v>
      </c>
      <c r="C8" s="4">
        <v>1.844677419354839</v>
      </c>
      <c r="D8" s="11"/>
      <c r="E8" s="12"/>
    </row>
    <row r="9" spans="1:5" x14ac:dyDescent="0.2">
      <c r="B9" s="3" t="s">
        <v>8</v>
      </c>
      <c r="C9" s="4">
        <v>0.65161290322580645</v>
      </c>
      <c r="D9" s="11"/>
      <c r="E9" s="12"/>
    </row>
    <row r="10" spans="1:5" x14ac:dyDescent="0.2">
      <c r="B10" s="3" t="s">
        <v>9</v>
      </c>
      <c r="C10" s="4">
        <v>4.0301612903225807</v>
      </c>
      <c r="D10" s="11"/>
      <c r="E10" s="12"/>
    </row>
    <row r="11" spans="1:5" x14ac:dyDescent="0.2">
      <c r="B11" s="3" t="s">
        <v>10</v>
      </c>
      <c r="C11" s="4">
        <v>5.0694193548387103</v>
      </c>
      <c r="D11" s="11"/>
      <c r="E11" s="12"/>
    </row>
    <row r="12" spans="1:5" x14ac:dyDescent="0.2">
      <c r="B12" s="3" t="s">
        <v>11</v>
      </c>
      <c r="C12" s="4">
        <v>8.1838709677419352E-2</v>
      </c>
      <c r="D12" s="11"/>
      <c r="E12" s="12"/>
    </row>
    <row r="13" spans="1:5" x14ac:dyDescent="0.2">
      <c r="B13" s="3" t="s">
        <v>12</v>
      </c>
      <c r="C13" s="16">
        <v>2.1290322580645163E-3</v>
      </c>
      <c r="D13" s="11"/>
      <c r="E13" s="12"/>
    </row>
    <row r="14" spans="1:5" x14ac:dyDescent="0.2">
      <c r="B14" s="3" t="s">
        <v>13</v>
      </c>
      <c r="C14" s="4">
        <v>2.7919677419354838</v>
      </c>
      <c r="E14" s="12"/>
    </row>
    <row r="15" spans="1:5" x14ac:dyDescent="0.2">
      <c r="B15" s="3" t="s">
        <v>38</v>
      </c>
      <c r="C15" s="14">
        <v>1.1290322580645162E-3</v>
      </c>
      <c r="E15" s="12"/>
    </row>
    <row r="16" spans="1:5" x14ac:dyDescent="0.2">
      <c r="B16" s="3" t="s">
        <v>14</v>
      </c>
      <c r="C16" s="4">
        <v>48.492339354838712</v>
      </c>
      <c r="E16" s="12"/>
    </row>
    <row r="17" spans="2:5" x14ac:dyDescent="0.2">
      <c r="B17" s="3" t="s">
        <v>39</v>
      </c>
      <c r="C17" s="4">
        <v>68.912632258064534</v>
      </c>
      <c r="E17" s="12"/>
    </row>
    <row r="18" spans="2:5" x14ac:dyDescent="0.2">
      <c r="B18" s="3" t="s">
        <v>36</v>
      </c>
      <c r="C18" s="4">
        <v>6.0502258064516123</v>
      </c>
      <c r="E18" s="12"/>
    </row>
    <row r="19" spans="2:5" x14ac:dyDescent="0.2">
      <c r="B19" s="3" t="s">
        <v>40</v>
      </c>
      <c r="C19" s="4">
        <v>0.57451612903225802</v>
      </c>
      <c r="E19" s="12"/>
    </row>
    <row r="20" spans="2:5" x14ac:dyDescent="0.2">
      <c r="B20" s="3" t="s">
        <v>37</v>
      </c>
      <c r="C20" s="4">
        <v>12.126032258064516</v>
      </c>
      <c r="E20" s="12"/>
    </row>
    <row r="21" spans="2:5" x14ac:dyDescent="0.2">
      <c r="B21" s="3" t="s">
        <v>15</v>
      </c>
      <c r="C21" s="4">
        <v>18.398387096774194</v>
      </c>
      <c r="D21" s="11"/>
    </row>
    <row r="22" spans="2:5" x14ac:dyDescent="0.2">
      <c r="B22" s="3" t="s">
        <v>16</v>
      </c>
      <c r="C22" s="4">
        <v>4.5451612903225809E-2</v>
      </c>
      <c r="D22" s="11"/>
    </row>
    <row r="23" spans="2:5" x14ac:dyDescent="0.2">
      <c r="B23" s="3" t="s">
        <v>17</v>
      </c>
      <c r="C23" s="4">
        <v>0.37516129032258067</v>
      </c>
      <c r="D23" s="11"/>
    </row>
    <row r="24" spans="2:5" x14ac:dyDescent="0.2">
      <c r="B24" s="3" t="s">
        <v>18</v>
      </c>
      <c r="C24" s="4">
        <v>1.6876774193548389</v>
      </c>
      <c r="D24" s="11"/>
    </row>
    <row r="25" spans="2:5" ht="15" x14ac:dyDescent="0.2">
      <c r="B25" s="3" t="s">
        <v>19</v>
      </c>
      <c r="C25" s="13"/>
    </row>
    <row r="26" spans="2:5" x14ac:dyDescent="0.2">
      <c r="B26" s="3" t="s">
        <v>20</v>
      </c>
      <c r="C26" s="4">
        <v>0.32225806451612904</v>
      </c>
      <c r="D26" s="11"/>
    </row>
    <row r="27" spans="2:5" x14ac:dyDescent="0.2">
      <c r="B27" s="3" t="s">
        <v>21</v>
      </c>
      <c r="C27" s="4">
        <v>0.1207741935483871</v>
      </c>
      <c r="D27" s="11"/>
    </row>
    <row r="28" spans="2:5" x14ac:dyDescent="0.2">
      <c r="B28" s="3" t="s">
        <v>22</v>
      </c>
      <c r="C28" s="4">
        <v>0.14006451612903226</v>
      </c>
      <c r="D28" s="11"/>
    </row>
    <row r="29" spans="2:5" x14ac:dyDescent="0.2">
      <c r="B29" s="3" t="s">
        <v>23</v>
      </c>
      <c r="C29" s="4">
        <v>0.22451612903225804</v>
      </c>
      <c r="D29" s="11"/>
    </row>
    <row r="30" spans="2:5" x14ac:dyDescent="0.2">
      <c r="B30" s="3" t="s">
        <v>24</v>
      </c>
      <c r="C30" s="4">
        <v>3.2615806451612901</v>
      </c>
      <c r="D30" s="11"/>
    </row>
    <row r="31" spans="2:5" ht="15" x14ac:dyDescent="0.2">
      <c r="B31" s="5" t="s">
        <v>25</v>
      </c>
      <c r="C31" s="6">
        <f>+SUM(C4:C30)</f>
        <v>286.62012671698056</v>
      </c>
    </row>
    <row r="45" spans="2:4" ht="15" x14ac:dyDescent="0.2">
      <c r="B45" s="2" t="s">
        <v>26</v>
      </c>
      <c r="C45" s="2" t="s">
        <v>2</v>
      </c>
      <c r="D45" s="2" t="s">
        <v>27</v>
      </c>
    </row>
    <row r="46" spans="2:4" x14ac:dyDescent="0.2">
      <c r="B46" s="7" t="s">
        <v>28</v>
      </c>
      <c r="C46" s="8">
        <f>+C4</f>
        <v>68.449846071819266</v>
      </c>
      <c r="D46" s="9">
        <f>+C46/$C$31</f>
        <v>0.23881730447844371</v>
      </c>
    </row>
    <row r="47" spans="2:4" x14ac:dyDescent="0.2">
      <c r="B47" s="7" t="s">
        <v>29</v>
      </c>
      <c r="C47" s="8">
        <f>+C14+C16+C18+C15+C17+C19+C20</f>
        <v>138.94884258064519</v>
      </c>
      <c r="D47" s="9">
        <f t="shared" ref="D47:D52" si="0">+C47/$C$31</f>
        <v>0.48478396884475766</v>
      </c>
    </row>
    <row r="48" spans="2:4" x14ac:dyDescent="0.2">
      <c r="B48" s="7" t="s">
        <v>30</v>
      </c>
      <c r="C48" s="8">
        <f>+SUM(C5:C13)</f>
        <v>54.645567096774187</v>
      </c>
      <c r="D48" s="9">
        <f t="shared" si="0"/>
        <v>0.19065502385578548</v>
      </c>
    </row>
    <row r="49" spans="1:4" x14ac:dyDescent="0.2">
      <c r="B49" s="7" t="s">
        <v>31</v>
      </c>
      <c r="C49" s="8">
        <f>+C21</f>
        <v>18.398387096774194</v>
      </c>
      <c r="D49" s="9">
        <f t="shared" si="0"/>
        <v>6.4190841402221033E-2</v>
      </c>
    </row>
    <row r="50" spans="1:4" x14ac:dyDescent="0.2">
      <c r="B50" s="7" t="s">
        <v>32</v>
      </c>
      <c r="C50" s="8">
        <f>+C23+C24+C25</f>
        <v>2.0628387096774197</v>
      </c>
      <c r="D50" s="9">
        <f t="shared" si="0"/>
        <v>7.1971174296295796E-3</v>
      </c>
    </row>
    <row r="51" spans="1:4" x14ac:dyDescent="0.2">
      <c r="B51" s="7" t="s">
        <v>33</v>
      </c>
      <c r="C51" s="8">
        <f>+C29+C30</f>
        <v>3.4860967741935482</v>
      </c>
      <c r="D51" s="9">
        <f t="shared" si="0"/>
        <v>1.216277731129416E-2</v>
      </c>
    </row>
    <row r="52" spans="1:4" x14ac:dyDescent="0.2">
      <c r="B52" s="7" t="s">
        <v>34</v>
      </c>
      <c r="C52" s="8">
        <f>+C26+C27+C28+C22</f>
        <v>0.6285483870967743</v>
      </c>
      <c r="D52" s="9">
        <f t="shared" si="0"/>
        <v>2.1929666778684612E-3</v>
      </c>
    </row>
    <row r="54" spans="1:4" x14ac:dyDescent="0.2">
      <c r="A54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2022-07-06T14:01:53Z</cp:lastPrinted>
  <dcterms:created xsi:type="dcterms:W3CDTF">2021-03-10T20:20:46Z</dcterms:created>
  <dcterms:modified xsi:type="dcterms:W3CDTF">2022-10-06T22:19:59Z</dcterms:modified>
</cp:coreProperties>
</file>